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8195" windowHeight="6720"/>
  </bookViews>
  <sheets>
    <sheet name="Sheet1" sheetId="1" r:id="rId1"/>
    <sheet name="Sheet2" sheetId="2" r:id="rId2"/>
    <sheet name="Sheet3" sheetId="3" r:id="rId3"/>
  </sheets>
  <definedNames>
    <definedName name="_xlnm.Print_Area" localSheetId="0">Sheet1!$A$1:$J$33</definedName>
  </definedNames>
  <calcPr calcId="145621"/>
</workbook>
</file>

<file path=xl/calcChain.xml><?xml version="1.0" encoding="utf-8"?>
<calcChain xmlns="http://schemas.openxmlformats.org/spreadsheetml/2006/main">
  <c r="J33" i="1" l="1"/>
  <c r="J32" i="1"/>
  <c r="J31" i="1"/>
  <c r="J30" i="1"/>
  <c r="J29" i="1"/>
  <c r="J28" i="1"/>
  <c r="J27" i="1" l="1"/>
  <c r="J26" i="1"/>
  <c r="J25" i="1"/>
  <c r="J24" i="1"/>
  <c r="J23" i="1"/>
  <c r="J22" i="1"/>
  <c r="J21" i="1"/>
  <c r="J20" i="1"/>
  <c r="J19" i="1"/>
  <c r="J18" i="1"/>
  <c r="J17" i="1"/>
  <c r="J16" i="1"/>
  <c r="J15" i="1"/>
  <c r="J14" i="1"/>
  <c r="J13" i="1"/>
  <c r="J12" i="1"/>
  <c r="J11" i="1"/>
  <c r="J10" i="1"/>
  <c r="I33" i="1"/>
  <c r="H33" i="1"/>
  <c r="G33" i="1"/>
  <c r="I32" i="1"/>
  <c r="H32" i="1"/>
  <c r="G32" i="1"/>
  <c r="I31" i="1"/>
  <c r="H31" i="1"/>
  <c r="G31" i="1"/>
  <c r="I30" i="1"/>
  <c r="H30" i="1"/>
  <c r="G30" i="1"/>
  <c r="I29" i="1"/>
  <c r="H29" i="1"/>
  <c r="G29" i="1"/>
  <c r="I28" i="1"/>
  <c r="H28" i="1"/>
  <c r="G28" i="1"/>
  <c r="I27" i="1"/>
  <c r="H27" i="1"/>
  <c r="G27" i="1"/>
  <c r="I26" i="1"/>
  <c r="H26" i="1"/>
  <c r="G26" i="1"/>
  <c r="I25" i="1"/>
  <c r="H25" i="1"/>
  <c r="G25" i="1"/>
  <c r="I24" i="1"/>
  <c r="H24" i="1"/>
  <c r="G24" i="1"/>
  <c r="I23" i="1"/>
  <c r="H23" i="1"/>
  <c r="G23" i="1"/>
  <c r="I22" i="1"/>
  <c r="H22" i="1"/>
  <c r="G22" i="1"/>
  <c r="I21" i="1"/>
  <c r="H21" i="1"/>
  <c r="G21" i="1"/>
  <c r="I20" i="1"/>
  <c r="H20" i="1"/>
  <c r="G20" i="1"/>
  <c r="I19" i="1"/>
  <c r="H19" i="1"/>
  <c r="G19" i="1"/>
  <c r="I18" i="1"/>
  <c r="H18" i="1"/>
  <c r="G18" i="1"/>
  <c r="I17" i="1"/>
  <c r="H17" i="1"/>
  <c r="G17" i="1"/>
  <c r="I16" i="1"/>
  <c r="H16" i="1"/>
  <c r="G16" i="1"/>
  <c r="I15" i="1"/>
  <c r="H15" i="1"/>
  <c r="G15" i="1"/>
  <c r="I14" i="1"/>
  <c r="H14" i="1"/>
  <c r="G14" i="1"/>
  <c r="I13" i="1"/>
  <c r="H13" i="1"/>
  <c r="G13" i="1"/>
  <c r="I12" i="1"/>
  <c r="H12" i="1"/>
  <c r="G12" i="1"/>
  <c r="I11" i="1"/>
  <c r="H11" i="1"/>
  <c r="G11" i="1"/>
  <c r="I10" i="1"/>
  <c r="H10" i="1"/>
  <c r="G10" i="1"/>
  <c r="I9" i="1" l="1"/>
  <c r="I8" i="1"/>
  <c r="I7" i="1"/>
  <c r="I6" i="1"/>
  <c r="I5" i="1"/>
  <c r="I4" i="1"/>
  <c r="H9" i="1"/>
  <c r="H8" i="1"/>
  <c r="H7" i="1"/>
  <c r="H6" i="1"/>
  <c r="H5" i="1"/>
  <c r="H4" i="1"/>
  <c r="G9" i="1"/>
  <c r="G8" i="1"/>
  <c r="G7" i="1"/>
  <c r="G6" i="1"/>
  <c r="G4" i="1"/>
  <c r="G5" i="1"/>
</calcChain>
</file>

<file path=xl/sharedStrings.xml><?xml version="1.0" encoding="utf-8"?>
<sst xmlns="http://schemas.openxmlformats.org/spreadsheetml/2006/main" count="67" uniqueCount="25">
  <si>
    <r>
      <rPr>
        <b/>
        <sz val="9"/>
        <rFont val="Calibri"/>
        <family val="2"/>
        <scheme val="minor"/>
      </rPr>
      <t xml:space="preserve">DISCLAIMER:
</t>
    </r>
    <r>
      <rPr>
        <sz val="9"/>
        <rFont val="Calibri"/>
        <family val="2"/>
        <scheme val="minor"/>
      </rPr>
      <t>Rates are sourced from the Fair Work Ombudsman.  Your situation and the law can change so we encourage you to check with the Fair Work Ombudsman website via the P.A.C.T. Pay and Conditions Tool (http://fairwork.gov.au) or call 13 13 94.  Other allowances may also be applicable and can also be checked via P.A.C.T.  Whilst all care is taken in the preparation of the information on this website, given that ABBTF is relying on the provision of some of the information from an external source no responsibility can be taken for any inaccuracy in the information and accordingly no liability therefore is accepted by ABBTF.</t>
    </r>
  </si>
  <si>
    <t>All States Incl:
&gt; QLD   Rates apply if not a Constitutional Corporation
&gt; WA    Rates apply if a Pty Ltd or Ltd Company
&gt; WA    If a Sole Trader, Partnership, Not for Profit or Trust State Awards may apply, call WA Department of Commerce Wageline 1300 655 266 or 08 6251 2100, www.commerce.wa.gov.au
&gt; Enterprise Bargaining Agreements may apply to certain job sites.</t>
  </si>
  <si>
    <t>3 YEAR APPRENTICESHIP</t>
  </si>
  <si>
    <t>Starting after 1/1/14, completed Yr 12</t>
  </si>
  <si>
    <t>Starting after 1/1/14, did not complete Yr 12</t>
  </si>
  <si>
    <t>Starting before 1/1/14</t>
  </si>
  <si>
    <t>1st Year
Stage 1</t>
  </si>
  <si>
    <t>2nd Year
Stage 2</t>
  </si>
  <si>
    <t>3rd Year
Stage 3</t>
  </si>
  <si>
    <t>4th Year
Stage 4</t>
  </si>
  <si>
    <t>OVERTIME</t>
  </si>
  <si>
    <t>4 YEAR APPRENTICESHIP</t>
  </si>
  <si>
    <t>Monday to Friday - first 2 hours</t>
  </si>
  <si>
    <t>Monday to Friday - after 2 hours</t>
  </si>
  <si>
    <t>Saturday before 12 noon - first 2 hours</t>
  </si>
  <si>
    <t>Saturday before 12 noon - after 2 hours</t>
  </si>
  <si>
    <t>Public Holiday</t>
  </si>
  <si>
    <t>WEEKLY Rate of Pay 38 Hour Week</t>
  </si>
  <si>
    <t>HOURLY Rate of Pay</t>
  </si>
  <si>
    <t>APPRENTICESHIP - RATES OF PAY - Incl. industry, tool and special allowances, excl. travel allowance</t>
  </si>
  <si>
    <t>* Travel Allowance applies when apprentice makes own travel arrangements to the job site (not applicable when attending TAFE/RTO, on annual or personal leave)</t>
  </si>
  <si>
    <t>PLUS Travel Allowance per day*</t>
  </si>
  <si>
    <t>Saturday after 12 noon - all day Sunday</t>
  </si>
  <si>
    <t>COMMENCEMENT AGE 21 YEARS AND OVER - ADULT APPRENTICESHIP</t>
  </si>
  <si>
    <t>FAIR WORK OMBUDSMAN - BRICKLAYER APPRENTICE PAY RATES - 1 JULY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</si>
</sst>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1"/>
      <color rgb="FF0070C0"/>
      <name val="Calibri"/>
      <family val="2"/>
      <scheme val="minor"/>
    </font>
    <font>
      <i/>
      <sz val="11"/>
      <color theme="1"/>
      <name val="Calibri"/>
      <family val="2"/>
      <scheme val="minor"/>
    </font>
    <font>
      <sz val="10"/>
      <name val="Calibri"/>
      <family val="2"/>
      <scheme val="minor"/>
    </font>
    <font>
      <b/>
      <sz val="14"/>
      <color rgb="FF00B050"/>
      <name val="Calibri"/>
      <family val="2"/>
      <scheme val="minor"/>
    </font>
    <font>
      <sz val="9"/>
      <name val="Calibri"/>
      <family val="2"/>
      <scheme val="minor"/>
    </font>
    <font>
      <b/>
      <sz val="9"/>
      <name val="Calibri"/>
      <family val="2"/>
      <scheme val="minor"/>
    </font>
    <font>
      <b/>
      <u/>
      <sz val="16"/>
      <name val="Calibri"/>
      <family val="2"/>
      <scheme val="minor"/>
    </font>
    <font>
      <b/>
      <sz val="10"/>
      <name val="Calibri"/>
      <family val="2"/>
      <scheme val="minor"/>
    </font>
  </fonts>
  <fills count="3">
    <fill>
      <patternFill patternType="none"/>
    </fill>
    <fill>
      <patternFill patternType="gray125"/>
    </fill>
    <fill>
      <patternFill patternType="solid">
        <fgColor theme="0" tint="-4.9989318521683403E-2"/>
        <bgColor indexed="64"/>
      </patternFill>
    </fill>
  </fills>
  <borders count="12">
    <border>
      <left/>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5">
    <xf numFmtId="0" fontId="0" fillId="0" borderId="0" xfId="0"/>
    <xf numFmtId="0" fontId="0" fillId="0" borderId="0" xfId="0" applyBorder="1"/>
    <xf numFmtId="0" fontId="0" fillId="0" borderId="4" xfId="0" applyBorder="1"/>
    <xf numFmtId="0" fontId="2" fillId="0" borderId="7" xfId="0" applyFont="1" applyBorder="1" applyAlignment="1">
      <alignment wrapText="1"/>
    </xf>
    <xf numFmtId="44" fontId="2" fillId="0" borderId="0" xfId="1" applyFont="1" applyBorder="1"/>
    <xf numFmtId="44" fontId="0" fillId="0" borderId="0" xfId="1" applyFont="1" applyBorder="1"/>
    <xf numFmtId="0" fontId="0" fillId="0" borderId="9" xfId="0" applyFont="1" applyBorder="1" applyAlignment="1">
      <alignment wrapText="1"/>
    </xf>
    <xf numFmtId="44" fontId="0" fillId="2" borderId="4" xfId="1" applyFont="1" applyFill="1" applyBorder="1"/>
    <xf numFmtId="44" fontId="0" fillId="2" borderId="11" xfId="1" applyFont="1" applyFill="1" applyBorder="1"/>
    <xf numFmtId="0" fontId="0" fillId="0" borderId="0" xfId="0" applyAlignment="1">
      <alignment horizontal="left"/>
    </xf>
    <xf numFmtId="44" fontId="0" fillId="0" borderId="0" xfId="1" applyFont="1" applyFill="1" applyBorder="1"/>
    <xf numFmtId="44" fontId="0" fillId="0" borderId="4" xfId="1" applyFont="1" applyFill="1" applyBorder="1"/>
    <xf numFmtId="44" fontId="0" fillId="0" borderId="10" xfId="1" applyFont="1" applyFill="1" applyBorder="1"/>
    <xf numFmtId="44" fontId="0" fillId="0" borderId="11" xfId="1" applyFont="1" applyFill="1" applyBorder="1"/>
    <xf numFmtId="0" fontId="0" fillId="0" borderId="7" xfId="0" applyBorder="1"/>
    <xf numFmtId="0" fontId="2" fillId="0" borderId="9" xfId="0" applyFont="1" applyBorder="1" applyAlignment="1">
      <alignment wrapText="1"/>
    </xf>
    <xf numFmtId="0" fontId="5" fillId="0" borderId="7" xfId="0" applyFont="1" applyBorder="1" applyAlignment="1">
      <alignment horizontal="left" wrapText="1"/>
    </xf>
    <xf numFmtId="44" fontId="2" fillId="2" borderId="4" xfId="1" applyFont="1" applyFill="1" applyBorder="1"/>
    <xf numFmtId="0" fontId="7" fillId="2" borderId="4" xfId="0" applyFont="1" applyFill="1" applyBorder="1" applyAlignment="1">
      <alignment horizontal="left"/>
    </xf>
    <xf numFmtId="0" fontId="8" fillId="0" borderId="5" xfId="0" applyFont="1" applyBorder="1" applyAlignment="1">
      <alignment horizontal="left" wrapText="1"/>
    </xf>
    <xf numFmtId="0" fontId="7" fillId="0" borderId="6" xfId="0" applyFont="1" applyBorder="1" applyAlignment="1">
      <alignment horizontal="left"/>
    </xf>
    <xf numFmtId="0" fontId="7" fillId="2" borderId="2" xfId="0" applyFont="1" applyFill="1" applyBorder="1" applyAlignment="1">
      <alignment horizontal="left"/>
    </xf>
    <xf numFmtId="0" fontId="4" fillId="0" borderId="7" xfId="0" applyFont="1" applyBorder="1" applyAlignment="1">
      <alignment wrapText="1"/>
    </xf>
    <xf numFmtId="0" fontId="7" fillId="0" borderId="2" xfId="0" applyFont="1" applyBorder="1" applyAlignment="1">
      <alignment horizontal="left"/>
    </xf>
    <xf numFmtId="0" fontId="0" fillId="0" borderId="7" xfId="0" applyFill="1" applyBorder="1"/>
    <xf numFmtId="44" fontId="0" fillId="0" borderId="6" xfId="1" applyFont="1" applyFill="1" applyBorder="1" applyAlignment="1"/>
    <xf numFmtId="0" fontId="0" fillId="0" borderId="5" xfId="0" applyBorder="1" applyAlignment="1"/>
    <xf numFmtId="0" fontId="7" fillId="0" borderId="0" xfId="0" applyFont="1" applyBorder="1" applyAlignment="1">
      <alignment horizontal="left"/>
    </xf>
    <xf numFmtId="0" fontId="7" fillId="0" borderId="4" xfId="0" applyFont="1" applyBorder="1" applyAlignment="1">
      <alignment horizontal="left"/>
    </xf>
    <xf numFmtId="44" fontId="0" fillId="0" borderId="2" xfId="1" applyFont="1" applyFill="1" applyBorder="1"/>
    <xf numFmtId="0" fontId="7" fillId="0" borderId="2" xfId="0" applyFont="1" applyFill="1" applyBorder="1" applyAlignment="1">
      <alignment horizontal="left"/>
    </xf>
    <xf numFmtId="0" fontId="12" fillId="2" borderId="8" xfId="0" applyFont="1" applyFill="1" applyBorder="1" applyAlignment="1">
      <alignment horizontal="left" vertical="center" wrapText="1"/>
    </xf>
    <xf numFmtId="0" fontId="12" fillId="2" borderId="1" xfId="0" applyFont="1" applyFill="1" applyBorder="1" applyAlignment="1">
      <alignment horizontal="center" wrapText="1"/>
    </xf>
    <xf numFmtId="0" fontId="12" fillId="2" borderId="3" xfId="0" applyFont="1" applyFill="1" applyBorder="1" applyAlignment="1">
      <alignment horizontal="center" wrapText="1"/>
    </xf>
    <xf numFmtId="0" fontId="12" fillId="2" borderId="8" xfId="0" applyFont="1" applyFill="1" applyBorder="1" applyAlignment="1">
      <alignment horizontal="left" vertical="center"/>
    </xf>
    <xf numFmtId="44" fontId="2" fillId="0" borderId="4" xfId="1" applyFont="1" applyBorder="1"/>
    <xf numFmtId="0" fontId="0" fillId="0" borderId="5" xfId="0" applyBorder="1"/>
    <xf numFmtId="0" fontId="0" fillId="0" borderId="6" xfId="0" applyBorder="1"/>
    <xf numFmtId="0" fontId="0" fillId="0" borderId="2" xfId="0" applyBorder="1"/>
    <xf numFmtId="0" fontId="0" fillId="2" borderId="0" xfId="0" applyFill="1" applyBorder="1" applyAlignment="1">
      <alignment horizontal="left"/>
    </xf>
    <xf numFmtId="44" fontId="2" fillId="0" borderId="10" xfId="1" applyFont="1" applyFill="1" applyBorder="1"/>
    <xf numFmtId="0" fontId="7" fillId="0" borderId="6" xfId="0" applyFont="1" applyFill="1" applyBorder="1" applyAlignment="1">
      <alignment horizontal="left"/>
    </xf>
    <xf numFmtId="44" fontId="2" fillId="0" borderId="11" xfId="1" applyFont="1" applyFill="1" applyBorder="1"/>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2" xfId="0" applyFont="1" applyBorder="1" applyAlignment="1">
      <alignment horizontal="center" vertical="center"/>
    </xf>
    <xf numFmtId="0" fontId="7" fillId="0" borderId="9" xfId="0" applyFont="1" applyBorder="1" applyAlignment="1">
      <alignment horizontal="left" wrapText="1"/>
    </xf>
    <xf numFmtId="0" fontId="7" fillId="0" borderId="10" xfId="0" applyFont="1" applyBorder="1" applyAlignment="1">
      <alignment horizontal="left"/>
    </xf>
    <xf numFmtId="0" fontId="7" fillId="0" borderId="11" xfId="0" applyFont="1" applyBorder="1" applyAlignment="1">
      <alignment horizontal="left"/>
    </xf>
    <xf numFmtId="0" fontId="9" fillId="0" borderId="9" xfId="0" applyFont="1" applyBorder="1" applyAlignment="1">
      <alignment horizontal="left" wrapText="1"/>
    </xf>
    <xf numFmtId="0" fontId="3" fillId="0" borderId="10" xfId="0" applyFont="1" applyBorder="1" applyAlignment="1">
      <alignment horizontal="left"/>
    </xf>
    <xf numFmtId="0" fontId="3" fillId="0" borderId="11" xfId="0" applyFont="1" applyBorder="1" applyAlignment="1">
      <alignment horizontal="left"/>
    </xf>
    <xf numFmtId="0" fontId="6" fillId="0" borderId="7" xfId="0" applyFont="1" applyBorder="1" applyAlignment="1">
      <alignment horizontal="left" wrapText="1"/>
    </xf>
    <xf numFmtId="0" fontId="6" fillId="0" borderId="0" xfId="0" applyFont="1" applyBorder="1" applyAlignment="1">
      <alignment horizontal="left" wrapText="1"/>
    </xf>
    <xf numFmtId="0" fontId="6" fillId="0" borderId="4" xfId="0" applyFont="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abSelected="1" topLeftCell="A16" workbookViewId="0">
      <selection activeCell="A43" sqref="A42:A43"/>
    </sheetView>
  </sheetViews>
  <sheetFormatPr defaultRowHeight="15" x14ac:dyDescent="0.25"/>
  <cols>
    <col min="1" max="1" width="82.85546875" bestFit="1" customWidth="1"/>
    <col min="2" max="2" width="9" bestFit="1" customWidth="1"/>
    <col min="5" max="5" width="9.140625" customWidth="1"/>
    <col min="6" max="6" width="45.28515625" bestFit="1" customWidth="1"/>
  </cols>
  <sheetData>
    <row r="1" spans="1:10" s="9" customFormat="1" ht="21" x14ac:dyDescent="0.25">
      <c r="A1" s="43" t="s">
        <v>24</v>
      </c>
      <c r="B1" s="44"/>
      <c r="C1" s="44"/>
      <c r="D1" s="44"/>
      <c r="E1" s="44"/>
      <c r="F1" s="44"/>
      <c r="G1" s="44"/>
      <c r="H1" s="44"/>
      <c r="I1" s="44"/>
      <c r="J1" s="45"/>
    </row>
    <row r="2" spans="1:10" s="9" customFormat="1" ht="67.5" customHeight="1" x14ac:dyDescent="0.25">
      <c r="A2" s="46" t="s">
        <v>1</v>
      </c>
      <c r="B2" s="47"/>
      <c r="C2" s="47"/>
      <c r="D2" s="47"/>
      <c r="E2" s="47"/>
      <c r="F2" s="47"/>
      <c r="G2" s="47"/>
      <c r="H2" s="47"/>
      <c r="I2" s="47"/>
      <c r="J2" s="48"/>
    </row>
    <row r="3" spans="1:10" s="9" customFormat="1" ht="30.75" customHeight="1" x14ac:dyDescent="0.25">
      <c r="A3" s="31" t="s">
        <v>19</v>
      </c>
      <c r="B3" s="32" t="s">
        <v>6</v>
      </c>
      <c r="C3" s="32" t="s">
        <v>7</v>
      </c>
      <c r="D3" s="32" t="s">
        <v>8</v>
      </c>
      <c r="E3" s="33" t="s">
        <v>9</v>
      </c>
      <c r="F3" s="34" t="s">
        <v>10</v>
      </c>
      <c r="G3" s="32" t="s">
        <v>6</v>
      </c>
      <c r="H3" s="32" t="s">
        <v>7</v>
      </c>
      <c r="I3" s="32" t="s">
        <v>8</v>
      </c>
      <c r="J3" s="33" t="s">
        <v>9</v>
      </c>
    </row>
    <row r="4" spans="1:10" s="9" customFormat="1" ht="18.75" x14ac:dyDescent="0.3">
      <c r="A4" s="19" t="s">
        <v>2</v>
      </c>
      <c r="B4" s="20"/>
      <c r="C4" s="20"/>
      <c r="D4" s="20"/>
      <c r="E4" s="21"/>
      <c r="F4" s="26" t="s">
        <v>12</v>
      </c>
      <c r="G4" s="25">
        <f>B6*1.5</f>
        <v>19.169999999999998</v>
      </c>
      <c r="H4" s="25">
        <f>C6*1.5</f>
        <v>25.410000000000004</v>
      </c>
      <c r="I4" s="25">
        <f>D6*1.5</f>
        <v>30.105</v>
      </c>
      <c r="J4" s="21"/>
    </row>
    <row r="5" spans="1:10" s="9" customFormat="1" ht="15" customHeight="1" x14ac:dyDescent="0.25">
      <c r="A5" s="16"/>
      <c r="B5" s="27"/>
      <c r="C5" s="27"/>
      <c r="D5" s="27"/>
      <c r="E5" s="18"/>
      <c r="F5" s="14" t="s">
        <v>13</v>
      </c>
      <c r="G5" s="10">
        <f>B6*2</f>
        <v>25.56</v>
      </c>
      <c r="H5" s="10">
        <f>C6*2</f>
        <v>33.880000000000003</v>
      </c>
      <c r="I5" s="10">
        <f>D6*2</f>
        <v>40.14</v>
      </c>
      <c r="J5" s="18"/>
    </row>
    <row r="6" spans="1:10" s="9" customFormat="1" ht="15" customHeight="1" x14ac:dyDescent="0.25">
      <c r="A6" s="22" t="s">
        <v>18</v>
      </c>
      <c r="B6" s="4">
        <v>12.78</v>
      </c>
      <c r="C6" s="4">
        <v>16.940000000000001</v>
      </c>
      <c r="D6" s="4">
        <v>20.07</v>
      </c>
      <c r="E6" s="39"/>
      <c r="F6" s="14" t="s">
        <v>14</v>
      </c>
      <c r="G6" s="10">
        <f>B6*1.5</f>
        <v>19.169999999999998</v>
      </c>
      <c r="H6" s="10">
        <f>C6*1.5</f>
        <v>25.410000000000004</v>
      </c>
      <c r="I6" s="10">
        <f>D6*1.5</f>
        <v>30.105</v>
      </c>
      <c r="J6" s="18"/>
    </row>
    <row r="7" spans="1:10" s="9" customFormat="1" ht="15" customHeight="1" x14ac:dyDescent="0.25">
      <c r="A7" s="3" t="s">
        <v>17</v>
      </c>
      <c r="B7" s="4">
        <v>485.65</v>
      </c>
      <c r="C7" s="4">
        <v>643.85</v>
      </c>
      <c r="D7" s="4">
        <v>762.49</v>
      </c>
      <c r="E7" s="17"/>
      <c r="F7" s="14" t="s">
        <v>15</v>
      </c>
      <c r="G7" s="10">
        <f>B6*2</f>
        <v>25.56</v>
      </c>
      <c r="H7" s="10">
        <f>C6*2</f>
        <v>33.880000000000003</v>
      </c>
      <c r="I7" s="10">
        <f>D6*2</f>
        <v>40.14</v>
      </c>
      <c r="J7" s="18"/>
    </row>
    <row r="8" spans="1:10" ht="15" customHeight="1" x14ac:dyDescent="0.25">
      <c r="A8" s="14"/>
      <c r="B8" s="1"/>
      <c r="C8" s="1"/>
      <c r="D8" s="1"/>
      <c r="E8" s="7"/>
      <c r="F8" s="24" t="s">
        <v>22</v>
      </c>
      <c r="G8" s="10">
        <f>B6*2</f>
        <v>25.56</v>
      </c>
      <c r="H8" s="10">
        <f>C6*2</f>
        <v>33.880000000000003</v>
      </c>
      <c r="I8" s="10">
        <f>D6*2</f>
        <v>40.14</v>
      </c>
      <c r="J8" s="7"/>
    </row>
    <row r="9" spans="1:10" x14ac:dyDescent="0.25">
      <c r="A9" s="15" t="s">
        <v>21</v>
      </c>
      <c r="B9" s="40">
        <v>13.0725</v>
      </c>
      <c r="C9" s="40">
        <v>14.8155</v>
      </c>
      <c r="D9" s="40">
        <v>15.686999999999999</v>
      </c>
      <c r="E9" s="8"/>
      <c r="F9" s="6" t="s">
        <v>16</v>
      </c>
      <c r="G9" s="12">
        <f>B6*2.5</f>
        <v>31.95</v>
      </c>
      <c r="H9" s="12">
        <f>C6*2.5</f>
        <v>42.35</v>
      </c>
      <c r="I9" s="12">
        <f>D6*2.5</f>
        <v>50.174999999999997</v>
      </c>
      <c r="J9" s="8"/>
    </row>
    <row r="10" spans="1:10" ht="18.75" x14ac:dyDescent="0.3">
      <c r="A10" s="19" t="s">
        <v>11</v>
      </c>
      <c r="B10" s="20"/>
      <c r="C10" s="20"/>
      <c r="D10" s="20"/>
      <c r="E10" s="23"/>
      <c r="F10" s="26" t="s">
        <v>12</v>
      </c>
      <c r="G10" s="25">
        <f>B12*1.5</f>
        <v>19.169999999999998</v>
      </c>
      <c r="H10" s="25">
        <f>C12*1.5</f>
        <v>22.29</v>
      </c>
      <c r="I10" s="25">
        <f>D12*1.5</f>
        <v>25.410000000000004</v>
      </c>
      <c r="J10" s="29">
        <f>E12*1.5</f>
        <v>30.105</v>
      </c>
    </row>
    <row r="11" spans="1:10" x14ac:dyDescent="0.25">
      <c r="A11" s="16" t="s">
        <v>3</v>
      </c>
      <c r="B11" s="27"/>
      <c r="C11" s="27"/>
      <c r="D11" s="27"/>
      <c r="E11" s="28"/>
      <c r="F11" s="14" t="s">
        <v>13</v>
      </c>
      <c r="G11" s="10">
        <f>B12*2</f>
        <v>25.56</v>
      </c>
      <c r="H11" s="10">
        <f>C12*2</f>
        <v>29.72</v>
      </c>
      <c r="I11" s="10">
        <f>D12*2</f>
        <v>33.880000000000003</v>
      </c>
      <c r="J11" s="11">
        <f>E12*2</f>
        <v>40.14</v>
      </c>
    </row>
    <row r="12" spans="1:10" x14ac:dyDescent="0.25">
      <c r="A12" s="22" t="s">
        <v>18</v>
      </c>
      <c r="B12" s="4">
        <v>12.78</v>
      </c>
      <c r="C12" s="4">
        <v>14.86</v>
      </c>
      <c r="D12" s="4">
        <v>16.940000000000001</v>
      </c>
      <c r="E12" s="4">
        <v>20.07</v>
      </c>
      <c r="F12" s="14" t="s">
        <v>14</v>
      </c>
      <c r="G12" s="10">
        <f>B12*1.5</f>
        <v>19.169999999999998</v>
      </c>
      <c r="H12" s="10">
        <f>C12*1.5</f>
        <v>22.29</v>
      </c>
      <c r="I12" s="10">
        <f>D12*1.5</f>
        <v>25.410000000000004</v>
      </c>
      <c r="J12" s="11">
        <f>E12*1.5</f>
        <v>30.105</v>
      </c>
    </row>
    <row r="13" spans="1:10" x14ac:dyDescent="0.25">
      <c r="A13" s="3" t="s">
        <v>17</v>
      </c>
      <c r="B13" s="4">
        <v>485.65</v>
      </c>
      <c r="C13" s="4">
        <v>564.75</v>
      </c>
      <c r="D13" s="4">
        <v>643.85</v>
      </c>
      <c r="E13" s="4">
        <v>762.49</v>
      </c>
      <c r="F13" s="14" t="s">
        <v>15</v>
      </c>
      <c r="G13" s="10">
        <f>B12*2</f>
        <v>25.56</v>
      </c>
      <c r="H13" s="10">
        <f>C12*2</f>
        <v>29.72</v>
      </c>
      <c r="I13" s="10">
        <f>D12*2</f>
        <v>33.880000000000003</v>
      </c>
      <c r="J13" s="11">
        <f>E12*2</f>
        <v>40.14</v>
      </c>
    </row>
    <row r="14" spans="1:10" x14ac:dyDescent="0.25">
      <c r="A14" s="14"/>
      <c r="B14" s="1"/>
      <c r="C14" s="1"/>
      <c r="D14" s="1"/>
      <c r="E14" s="4"/>
      <c r="F14" s="24" t="s">
        <v>22</v>
      </c>
      <c r="G14" s="10">
        <f>B12*2</f>
        <v>25.56</v>
      </c>
      <c r="H14" s="10">
        <f>C12*2</f>
        <v>29.72</v>
      </c>
      <c r="I14" s="10">
        <f>D12*2</f>
        <v>33.880000000000003</v>
      </c>
      <c r="J14" s="11">
        <f>E12*2</f>
        <v>40.14</v>
      </c>
    </row>
    <row r="15" spans="1:10" x14ac:dyDescent="0.25">
      <c r="A15" s="15" t="s">
        <v>21</v>
      </c>
      <c r="B15" s="40">
        <v>13.0725</v>
      </c>
      <c r="C15" s="40">
        <v>14.8155</v>
      </c>
      <c r="D15" s="40">
        <v>15.686999999999999</v>
      </c>
      <c r="E15" s="40">
        <v>16.559999999999999</v>
      </c>
      <c r="F15" s="6" t="s">
        <v>16</v>
      </c>
      <c r="G15" s="12">
        <f>B12*2.5</f>
        <v>31.95</v>
      </c>
      <c r="H15" s="12">
        <f>C12*2.5</f>
        <v>37.15</v>
      </c>
      <c r="I15" s="12">
        <f>D12*2.5</f>
        <v>42.35</v>
      </c>
      <c r="J15" s="13">
        <f>E12*2.5</f>
        <v>50.174999999999997</v>
      </c>
    </row>
    <row r="16" spans="1:10" ht="18.75" x14ac:dyDescent="0.3">
      <c r="A16" s="19" t="s">
        <v>11</v>
      </c>
      <c r="B16" s="20"/>
      <c r="C16" s="20"/>
      <c r="D16" s="20"/>
      <c r="E16" s="23"/>
      <c r="F16" s="26" t="s">
        <v>12</v>
      </c>
      <c r="G16" s="25">
        <f>B18*1.5</f>
        <v>17.61</v>
      </c>
      <c r="H16" s="25">
        <f>C18*1.5</f>
        <v>20.73</v>
      </c>
      <c r="I16" s="25">
        <f>D18*1.5</f>
        <v>25.410000000000004</v>
      </c>
      <c r="J16" s="29">
        <f>E18*1.5</f>
        <v>30.105</v>
      </c>
    </row>
    <row r="17" spans="1:10" x14ac:dyDescent="0.25">
      <c r="A17" s="16" t="s">
        <v>4</v>
      </c>
      <c r="B17" s="27"/>
      <c r="C17" s="27"/>
      <c r="D17" s="27"/>
      <c r="E17" s="28"/>
      <c r="F17" s="14" t="s">
        <v>13</v>
      </c>
      <c r="G17" s="10">
        <f>B18*2</f>
        <v>23.48</v>
      </c>
      <c r="H17" s="10">
        <f>C18*2</f>
        <v>27.64</v>
      </c>
      <c r="I17" s="10">
        <f>D18*2</f>
        <v>33.880000000000003</v>
      </c>
      <c r="J17" s="11">
        <f>E18*2</f>
        <v>40.14</v>
      </c>
    </row>
    <row r="18" spans="1:10" x14ac:dyDescent="0.25">
      <c r="A18" s="22" t="s">
        <v>18</v>
      </c>
      <c r="B18" s="4">
        <v>11.74</v>
      </c>
      <c r="C18" s="4">
        <v>13.82</v>
      </c>
      <c r="D18" s="4">
        <v>16.940000000000001</v>
      </c>
      <c r="E18" s="4">
        <v>20.07</v>
      </c>
      <c r="F18" s="14" t="s">
        <v>14</v>
      </c>
      <c r="G18" s="10">
        <f>B18*1.5</f>
        <v>17.61</v>
      </c>
      <c r="H18" s="10">
        <f>C18*1.5</f>
        <v>20.73</v>
      </c>
      <c r="I18" s="10">
        <f>D18*1.5</f>
        <v>25.410000000000004</v>
      </c>
      <c r="J18" s="11">
        <f>E18*1.5</f>
        <v>30.105</v>
      </c>
    </row>
    <row r="19" spans="1:10" x14ac:dyDescent="0.25">
      <c r="A19" s="3" t="s">
        <v>17</v>
      </c>
      <c r="B19" s="4">
        <v>446.09</v>
      </c>
      <c r="C19" s="4">
        <v>525.19000000000005</v>
      </c>
      <c r="D19" s="4">
        <v>643.85</v>
      </c>
      <c r="E19" s="4">
        <v>762.49</v>
      </c>
      <c r="F19" s="14" t="s">
        <v>15</v>
      </c>
      <c r="G19" s="10">
        <f>B18*2</f>
        <v>23.48</v>
      </c>
      <c r="H19" s="10">
        <f>C18*2</f>
        <v>27.64</v>
      </c>
      <c r="I19" s="10">
        <f>D18*2</f>
        <v>33.880000000000003</v>
      </c>
      <c r="J19" s="11">
        <f>E18*2</f>
        <v>40.14</v>
      </c>
    </row>
    <row r="20" spans="1:10" x14ac:dyDescent="0.25">
      <c r="A20" s="14"/>
      <c r="B20" s="1"/>
      <c r="C20" s="1"/>
      <c r="D20" s="1"/>
      <c r="E20" s="4"/>
      <c r="F20" s="24" t="s">
        <v>22</v>
      </c>
      <c r="G20" s="10">
        <f>B18*2</f>
        <v>23.48</v>
      </c>
      <c r="H20" s="10">
        <f>C18*2</f>
        <v>27.64</v>
      </c>
      <c r="I20" s="10">
        <f>D18*2</f>
        <v>33.880000000000003</v>
      </c>
      <c r="J20" s="11">
        <f>E18*2</f>
        <v>40.14</v>
      </c>
    </row>
    <row r="21" spans="1:10" x14ac:dyDescent="0.25">
      <c r="A21" s="15" t="s">
        <v>21</v>
      </c>
      <c r="B21" s="40">
        <v>13.0725</v>
      </c>
      <c r="C21" s="40">
        <v>14.8155</v>
      </c>
      <c r="D21" s="40">
        <v>15.686999999999999</v>
      </c>
      <c r="E21" s="40">
        <v>16.559999999999999</v>
      </c>
      <c r="F21" s="6" t="s">
        <v>16</v>
      </c>
      <c r="G21" s="12">
        <f>B18*2.5</f>
        <v>29.35</v>
      </c>
      <c r="H21" s="12">
        <f>C18*2.5</f>
        <v>34.549999999999997</v>
      </c>
      <c r="I21" s="12">
        <f>D18*2.5</f>
        <v>42.35</v>
      </c>
      <c r="J21" s="13">
        <f>E18*2.5</f>
        <v>50.174999999999997</v>
      </c>
    </row>
    <row r="22" spans="1:10" ht="18.75" x14ac:dyDescent="0.3">
      <c r="A22" s="19" t="s">
        <v>11</v>
      </c>
      <c r="B22" s="20"/>
      <c r="C22" s="20"/>
      <c r="D22" s="20"/>
      <c r="E22" s="23"/>
      <c r="F22" s="26" t="s">
        <v>12</v>
      </c>
      <c r="G22" s="25">
        <f>B24*1.5</f>
        <v>16.049999999999997</v>
      </c>
      <c r="H22" s="25">
        <f>C24*1.5</f>
        <v>19.169999999999998</v>
      </c>
      <c r="I22" s="25">
        <f>D24*1.5</f>
        <v>25.410000000000004</v>
      </c>
      <c r="J22" s="29">
        <f>E24*1.5</f>
        <v>30.105</v>
      </c>
    </row>
    <row r="23" spans="1:10" x14ac:dyDescent="0.25">
      <c r="A23" s="16" t="s">
        <v>5</v>
      </c>
      <c r="B23" s="27"/>
      <c r="C23" s="27"/>
      <c r="D23" s="27"/>
      <c r="E23" s="28"/>
      <c r="F23" s="14" t="s">
        <v>13</v>
      </c>
      <c r="G23" s="10">
        <f>B24*2</f>
        <v>21.4</v>
      </c>
      <c r="H23" s="10">
        <f>C24*2</f>
        <v>25.56</v>
      </c>
      <c r="I23" s="10">
        <f>D24*2</f>
        <v>33.880000000000003</v>
      </c>
      <c r="J23" s="11">
        <f>E24*2</f>
        <v>40.14</v>
      </c>
    </row>
    <row r="24" spans="1:10" x14ac:dyDescent="0.25">
      <c r="A24" s="22" t="s">
        <v>18</v>
      </c>
      <c r="B24" s="4">
        <v>10.7</v>
      </c>
      <c r="C24" s="4">
        <v>12.78</v>
      </c>
      <c r="D24" s="4">
        <v>16.940000000000001</v>
      </c>
      <c r="E24" s="4">
        <v>20.07</v>
      </c>
      <c r="F24" s="14" t="s">
        <v>14</v>
      </c>
      <c r="G24" s="10">
        <f>B24*1.5</f>
        <v>16.049999999999997</v>
      </c>
      <c r="H24" s="10">
        <f>C24*1.5</f>
        <v>19.169999999999998</v>
      </c>
      <c r="I24" s="10">
        <f>D24*1.5</f>
        <v>25.410000000000004</v>
      </c>
      <c r="J24" s="11">
        <f>E24*1.5</f>
        <v>30.105</v>
      </c>
    </row>
    <row r="25" spans="1:10" x14ac:dyDescent="0.25">
      <c r="A25" s="3" t="s">
        <v>17</v>
      </c>
      <c r="B25" s="4">
        <v>406.55</v>
      </c>
      <c r="C25" s="4">
        <v>485.65</v>
      </c>
      <c r="D25" s="4">
        <v>643.85</v>
      </c>
      <c r="E25" s="4">
        <v>762.49</v>
      </c>
      <c r="F25" s="14" t="s">
        <v>15</v>
      </c>
      <c r="G25" s="10">
        <f>B24*2</f>
        <v>21.4</v>
      </c>
      <c r="H25" s="10">
        <f>C24*2</f>
        <v>25.56</v>
      </c>
      <c r="I25" s="10">
        <f>D24*2</f>
        <v>33.880000000000003</v>
      </c>
      <c r="J25" s="11">
        <f>E24*2</f>
        <v>40.14</v>
      </c>
    </row>
    <row r="26" spans="1:10" x14ac:dyDescent="0.25">
      <c r="A26" s="14"/>
      <c r="B26" s="1"/>
      <c r="C26" s="1"/>
      <c r="D26" s="1"/>
      <c r="E26" s="4"/>
      <c r="F26" s="24" t="s">
        <v>22</v>
      </c>
      <c r="G26" s="10">
        <f>B24*2</f>
        <v>21.4</v>
      </c>
      <c r="H26" s="10">
        <f>C24*2</f>
        <v>25.56</v>
      </c>
      <c r="I26" s="10">
        <f>D24*2</f>
        <v>33.880000000000003</v>
      </c>
      <c r="J26" s="11">
        <f>E24*2</f>
        <v>40.14</v>
      </c>
    </row>
    <row r="27" spans="1:10" x14ac:dyDescent="0.25">
      <c r="A27" s="15" t="s">
        <v>21</v>
      </c>
      <c r="B27" s="40">
        <v>13.0725</v>
      </c>
      <c r="C27" s="40">
        <v>14.8155</v>
      </c>
      <c r="D27" s="40">
        <v>15.686999999999999</v>
      </c>
      <c r="E27" s="40">
        <v>16.559999999999999</v>
      </c>
      <c r="F27" s="6" t="s">
        <v>16</v>
      </c>
      <c r="G27" s="12">
        <f>B24*2.5</f>
        <v>26.75</v>
      </c>
      <c r="H27" s="12">
        <f>C24*2.5</f>
        <v>31.95</v>
      </c>
      <c r="I27" s="12">
        <f>D24*2.5</f>
        <v>42.35</v>
      </c>
      <c r="J27" s="13">
        <f>E24*2.5</f>
        <v>50.174999999999997</v>
      </c>
    </row>
    <row r="28" spans="1:10" ht="18.75" customHeight="1" x14ac:dyDescent="0.3">
      <c r="A28" s="19" t="s">
        <v>23</v>
      </c>
      <c r="B28" s="41"/>
      <c r="C28" s="41"/>
      <c r="D28" s="41"/>
      <c r="E28" s="30"/>
      <c r="F28" s="26" t="s">
        <v>12</v>
      </c>
      <c r="G28" s="25">
        <f>B30*1.5</f>
        <v>30.21</v>
      </c>
      <c r="H28" s="25">
        <f>C30*1.5</f>
        <v>30.21</v>
      </c>
      <c r="I28" s="25">
        <f>D30*1.5</f>
        <v>30.21</v>
      </c>
      <c r="J28" s="29">
        <f>E30*1.5</f>
        <v>30.21</v>
      </c>
    </row>
    <row r="29" spans="1:10" x14ac:dyDescent="0.25">
      <c r="A29" s="16"/>
      <c r="B29" s="27"/>
      <c r="C29" s="27"/>
      <c r="D29" s="27"/>
      <c r="E29" s="28"/>
      <c r="F29" s="14" t="s">
        <v>13</v>
      </c>
      <c r="G29" s="10">
        <f>B30*2</f>
        <v>40.28</v>
      </c>
      <c r="H29" s="10">
        <f>C30*2</f>
        <v>40.28</v>
      </c>
      <c r="I29" s="10">
        <f>D30*2</f>
        <v>40.28</v>
      </c>
      <c r="J29" s="11">
        <f>E30*2</f>
        <v>40.28</v>
      </c>
    </row>
    <row r="30" spans="1:10" x14ac:dyDescent="0.25">
      <c r="A30" s="22" t="s">
        <v>18</v>
      </c>
      <c r="B30" s="4">
        <v>20.14</v>
      </c>
      <c r="C30" s="4">
        <v>20.14</v>
      </c>
      <c r="D30" s="4">
        <v>20.14</v>
      </c>
      <c r="E30" s="35">
        <v>20.14</v>
      </c>
      <c r="F30" s="14" t="s">
        <v>14</v>
      </c>
      <c r="G30" s="10">
        <f>B30*1.5</f>
        <v>30.21</v>
      </c>
      <c r="H30" s="10">
        <f>C30*1.5</f>
        <v>30.21</v>
      </c>
      <c r="I30" s="10">
        <f>D30*1.5</f>
        <v>30.21</v>
      </c>
      <c r="J30" s="11">
        <f>E30*1.5</f>
        <v>30.21</v>
      </c>
    </row>
    <row r="31" spans="1:10" x14ac:dyDescent="0.25">
      <c r="A31" s="3" t="s">
        <v>17</v>
      </c>
      <c r="B31" s="4">
        <v>765.29</v>
      </c>
      <c r="C31" s="4">
        <v>765.29</v>
      </c>
      <c r="D31" s="4">
        <v>765.29</v>
      </c>
      <c r="E31" s="35">
        <v>765.29</v>
      </c>
      <c r="F31" s="14" t="s">
        <v>15</v>
      </c>
      <c r="G31" s="10">
        <f>B30*2</f>
        <v>40.28</v>
      </c>
      <c r="H31" s="10">
        <f>C30*2</f>
        <v>40.28</v>
      </c>
      <c r="I31" s="10">
        <f>D30*2</f>
        <v>40.28</v>
      </c>
      <c r="J31" s="11">
        <f>E30*2</f>
        <v>40.28</v>
      </c>
    </row>
    <row r="32" spans="1:10" x14ac:dyDescent="0.25">
      <c r="A32" s="14"/>
      <c r="B32" s="1"/>
      <c r="C32" s="1"/>
      <c r="D32" s="1"/>
      <c r="E32" s="35"/>
      <c r="F32" s="24" t="s">
        <v>22</v>
      </c>
      <c r="G32" s="10">
        <f>B30*2</f>
        <v>40.28</v>
      </c>
      <c r="H32" s="10">
        <f>C30*2</f>
        <v>40.28</v>
      </c>
      <c r="I32" s="10">
        <f>D30*2</f>
        <v>40.28</v>
      </c>
      <c r="J32" s="11">
        <f>E30*2</f>
        <v>40.28</v>
      </c>
    </row>
    <row r="33" spans="1:10" s="1" customFormat="1" x14ac:dyDescent="0.25">
      <c r="A33" s="15" t="s">
        <v>21</v>
      </c>
      <c r="B33" s="40">
        <v>13.0725</v>
      </c>
      <c r="C33" s="40">
        <v>14.8155</v>
      </c>
      <c r="D33" s="40">
        <v>15.686999999999999</v>
      </c>
      <c r="E33" s="42">
        <v>16.559999999999999</v>
      </c>
      <c r="F33" s="6" t="s">
        <v>16</v>
      </c>
      <c r="G33" s="12">
        <f>B30*2.5</f>
        <v>50.35</v>
      </c>
      <c r="H33" s="12">
        <f>C30*2.5</f>
        <v>50.35</v>
      </c>
      <c r="I33" s="12">
        <f>D30*2.5</f>
        <v>50.35</v>
      </c>
      <c r="J33" s="13">
        <f>E30*2.5</f>
        <v>50.35</v>
      </c>
    </row>
    <row r="34" spans="1:10" s="1" customFormat="1" x14ac:dyDescent="0.25">
      <c r="A34" s="36"/>
      <c r="B34" s="37"/>
      <c r="C34" s="37"/>
      <c r="D34" s="37"/>
      <c r="E34" s="37"/>
      <c r="F34" s="37"/>
      <c r="G34" s="37"/>
      <c r="H34" s="37"/>
      <c r="I34" s="37"/>
      <c r="J34" s="38"/>
    </row>
    <row r="35" spans="1:10" x14ac:dyDescent="0.25">
      <c r="A35" s="52" t="s">
        <v>20</v>
      </c>
      <c r="B35" s="53"/>
      <c r="C35" s="53"/>
      <c r="D35" s="53"/>
      <c r="E35" s="53"/>
      <c r="F35" s="53"/>
      <c r="G35" s="53"/>
      <c r="H35" s="53"/>
      <c r="I35" s="53"/>
      <c r="J35" s="54"/>
    </row>
    <row r="36" spans="1:10" x14ac:dyDescent="0.25">
      <c r="A36" s="14"/>
      <c r="B36" s="5"/>
      <c r="C36" s="5"/>
      <c r="D36" s="5"/>
      <c r="E36" s="1"/>
      <c r="F36" s="1"/>
      <c r="G36" s="1"/>
      <c r="H36" s="1"/>
      <c r="I36" s="1"/>
      <c r="J36" s="2"/>
    </row>
    <row r="37" spans="1:10" ht="51.75" customHeight="1" x14ac:dyDescent="0.25">
      <c r="A37" s="49" t="s">
        <v>0</v>
      </c>
      <c r="B37" s="50"/>
      <c r="C37" s="50"/>
      <c r="D37" s="50"/>
      <c r="E37" s="50"/>
      <c r="F37" s="50"/>
      <c r="G37" s="50"/>
      <c r="H37" s="50"/>
      <c r="I37" s="50"/>
      <c r="J37" s="51"/>
    </row>
  </sheetData>
  <mergeCells count="4">
    <mergeCell ref="A1:J1"/>
    <mergeCell ref="A2:J2"/>
    <mergeCell ref="A37:J37"/>
    <mergeCell ref="A35:J35"/>
  </mergeCells>
  <printOptions horizontalCentered="1" verticalCentered="1"/>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Technicalities Group Consulting Pty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Johnsen</dc:creator>
  <cp:lastModifiedBy>Sue Johnsen</cp:lastModifiedBy>
  <cp:lastPrinted>2016-07-01T05:46:42Z</cp:lastPrinted>
  <dcterms:created xsi:type="dcterms:W3CDTF">2015-01-16T03:46:29Z</dcterms:created>
  <dcterms:modified xsi:type="dcterms:W3CDTF">2016-07-04T02:56:51Z</dcterms:modified>
</cp:coreProperties>
</file>